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272" windowWidth="12120" windowHeight="4332" activeTab="0"/>
  </bookViews>
  <sheets>
    <sheet name="TAVOLA" sheetId="1" r:id="rId1"/>
  </sheets>
  <definedNames>
    <definedName name="_xlnm.Print_Area" localSheetId="0">'TAVOLA'!$A$1:$K$29</definedName>
    <definedName name="CODE">'TAVOLA'!#REF!</definedName>
    <definedName name="CRITERIO1">'TAVOLA'!#REF!</definedName>
    <definedName name="CRITERIO10">'TAVOLA'!#REF!</definedName>
    <definedName name="CRITERIO11">'TAVOLA'!#REF!</definedName>
    <definedName name="CRITERIO12">'TAVOLA'!#REF!</definedName>
    <definedName name="CRITERIO2">'TAVOLA'!#REF!</definedName>
    <definedName name="CRITERIO3">'TAVOLA'!#REF!</definedName>
    <definedName name="CRITERIO4">'TAVOLA'!#REF!</definedName>
    <definedName name="CRITERIO5">'TAVOLA'!#REF!</definedName>
    <definedName name="CRITERIO6">'TAVOLA'!#REF!</definedName>
    <definedName name="CRITERIO7">'TAVOLA'!#REF!</definedName>
    <definedName name="CRITERIO8">'TAVOLA'!#REF!</definedName>
    <definedName name="CRITERIO9">'TAVOLA'!#REF!</definedName>
    <definedName name="dbase">#REF!</definedName>
  </definedNames>
  <calcPr fullCalcOnLoad="1"/>
</workbook>
</file>

<file path=xl/sharedStrings.xml><?xml version="1.0" encoding="utf-8"?>
<sst xmlns="http://schemas.openxmlformats.org/spreadsheetml/2006/main" count="31" uniqueCount="22">
  <si>
    <t>SPESE DI PERSONALE</t>
  </si>
  <si>
    <t>AMMINISTRATORI</t>
  </si>
  <si>
    <t>PENSIONATI</t>
  </si>
  <si>
    <t>TOTALE</t>
  </si>
  <si>
    <t>Oneri</t>
  </si>
  <si>
    <t>Salario accessorio</t>
  </si>
  <si>
    <t>Altro</t>
  </si>
  <si>
    <t>Comandi</t>
  </si>
  <si>
    <t>Pasti</t>
  </si>
  <si>
    <t>NOTE:</t>
  </si>
  <si>
    <t>(1) Compresi dirigenti a t.d. e personale ad alta specializzazione a t.d., escluso Direttore Generale</t>
  </si>
  <si>
    <t>CONS</t>
  </si>
  <si>
    <t>2003</t>
  </si>
  <si>
    <t>CO.CO.CO. (*)</t>
  </si>
  <si>
    <t>(*) Prima del 2006 facevano parte dei Consumi specifici</t>
  </si>
  <si>
    <t>PERSONALE: SERIE STORICA CONS 2003 - 2012</t>
  </si>
  <si>
    <t>MISSIONI</t>
  </si>
  <si>
    <t>CONSULTAZIONI ELETTORALI</t>
  </si>
  <si>
    <t>Assegni personale a T.D.</t>
  </si>
  <si>
    <t xml:space="preserve">Assegni personale T.I. (1) </t>
  </si>
  <si>
    <t xml:space="preserve">(**) Riclassificata (nel 2005 e precedenti era in Altre spese). </t>
  </si>
  <si>
    <t>IRAP (**) (compresa compensi Amministratori)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</si>
</sst>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#,##0_);\(&quot;€&quot;#,##0\)"/>
    <numFmt numFmtId="171" formatCode="&quot;€&quot;#,##0_);[Red]\(&quot;€&quot;#,##0\)"/>
    <numFmt numFmtId="172" formatCode="&quot;€&quot;#,##0.00_);\(&quot;€&quot;#,##0.00\)"/>
    <numFmt numFmtId="173" formatCode="&quot;€&quot;#,##0.00_);[Red]\(&quot;€&quot;#,##0.00\)"/>
    <numFmt numFmtId="174" formatCode="_(&quot;€&quot;* #,##0_);_(&quot;€&quot;* \(#,##0\);_(&quot;€&quot;* &quot;-&quot;_);_(@_)"/>
    <numFmt numFmtId="175" formatCode="_(* #,##0_);_(* \(#,##0\);_(* &quot;-&quot;_);_(@_)"/>
    <numFmt numFmtId="176" formatCode="_(&quot;€&quot;* #,##0.00_);_(&quot;€&quot;* \(#,##0.00\);_(&quot;€&quot;* &quot;-&quot;??_);_(@_)"/>
    <numFmt numFmtId="177" formatCode="_(* #,##0.00_);_(* \(#,##0.00\);_(* &quot;-&quot;??_);_(@_)"/>
    <numFmt numFmtId="178" formatCode="0_ ;\-0\ "/>
    <numFmt numFmtId="179" formatCode="0.0000"/>
    <numFmt numFmtId="180" formatCode="0.000"/>
    <numFmt numFmtId="181" formatCode="0.0"/>
    <numFmt numFmtId="182" formatCode="0.0%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sz val="12"/>
      <color indexed="17"/>
      <name val="Verdana"/>
      <family val="2"/>
    </font>
    <font>
      <sz val="12"/>
      <color indexed="20"/>
      <name val="Verdana"/>
      <family val="2"/>
    </font>
    <font>
      <sz val="12"/>
      <color indexed="19"/>
      <name val="Verdana"/>
      <family val="2"/>
    </font>
    <font>
      <sz val="12"/>
      <color indexed="62"/>
      <name val="Verdana"/>
      <family val="2"/>
    </font>
    <font>
      <b/>
      <sz val="12"/>
      <color indexed="63"/>
      <name val="Verdana"/>
      <family val="2"/>
    </font>
    <font>
      <b/>
      <sz val="12"/>
      <color indexed="10"/>
      <name val="Verdana"/>
      <family val="2"/>
    </font>
    <font>
      <sz val="12"/>
      <color indexed="10"/>
      <name val="Verdana"/>
      <family val="2"/>
    </font>
    <font>
      <b/>
      <sz val="12"/>
      <color indexed="9"/>
      <name val="Verdana"/>
      <family val="2"/>
    </font>
    <font>
      <i/>
      <sz val="12"/>
      <color indexed="23"/>
      <name val="Verdana"/>
      <family val="2"/>
    </font>
    <font>
      <b/>
      <sz val="12"/>
      <color indexed="8"/>
      <name val="Verdana"/>
      <family val="2"/>
    </font>
    <font>
      <sz val="12"/>
      <color indexed="9"/>
      <name val="Verdana"/>
      <family val="2"/>
    </font>
    <font>
      <sz val="12"/>
      <color indexed="8"/>
      <name val="Verdana"/>
      <family val="2"/>
    </font>
    <font>
      <sz val="12"/>
      <color theme="1"/>
      <name val="Verdana"/>
      <family val="2"/>
    </font>
    <font>
      <sz val="12"/>
      <color theme="0"/>
      <name val="Verdana"/>
      <family val="2"/>
    </font>
    <font>
      <b/>
      <sz val="12"/>
      <color rgb="FFFA7D00"/>
      <name val="Verdana"/>
      <family val="2"/>
    </font>
    <font>
      <sz val="12"/>
      <color rgb="FFFA7D00"/>
      <name val="Verdana"/>
      <family val="2"/>
    </font>
    <font>
      <b/>
      <sz val="12"/>
      <color theme="0"/>
      <name val="Verdana"/>
      <family val="2"/>
    </font>
    <font>
      <sz val="12"/>
      <color rgb="FF3F3F76"/>
      <name val="Verdana"/>
      <family val="2"/>
    </font>
    <font>
      <sz val="12"/>
      <color rgb="FF9C6500"/>
      <name val="Verdana"/>
      <family val="2"/>
    </font>
    <font>
      <b/>
      <sz val="12"/>
      <color rgb="FF3F3F3F"/>
      <name val="Verdana"/>
      <family val="2"/>
    </font>
    <font>
      <sz val="12"/>
      <color rgb="FFFF0000"/>
      <name val="Verdana"/>
      <family val="2"/>
    </font>
    <font>
      <i/>
      <sz val="12"/>
      <color rgb="FF7F7F7F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2"/>
      <color theme="1"/>
      <name val="Verdana"/>
      <family val="2"/>
    </font>
    <font>
      <sz val="12"/>
      <color rgb="FF9C0006"/>
      <name val="Verdana"/>
      <family val="2"/>
    </font>
    <font>
      <sz val="12"/>
      <color rgb="FF0061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4" fontId="9" fillId="31" borderId="6" applyNumberFormat="0" applyProtection="0">
      <alignment horizontal="right" vertical="center"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2" borderId="0" applyNumberFormat="0" applyBorder="0" applyAlignment="0" applyProtection="0"/>
    <xf numFmtId="0" fontId="42" fillId="33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13" xfId="0" applyFont="1" applyBorder="1" applyAlignment="1">
      <alignment horizontal="right"/>
    </xf>
    <xf numFmtId="3" fontId="4" fillId="0" borderId="13" xfId="0" applyNumberFormat="1" applyFont="1" applyBorder="1" applyAlignment="1" quotePrefix="1">
      <alignment horizontal="center"/>
    </xf>
    <xf numFmtId="1" fontId="4" fillId="0" borderId="13" xfId="0" applyNumberFormat="1" applyFont="1" applyBorder="1" applyAlignment="1" quotePrefix="1">
      <alignment horizontal="center"/>
    </xf>
    <xf numFmtId="0" fontId="1" fillId="0" borderId="12" xfId="0" applyFont="1" applyBorder="1" applyAlignment="1">
      <alignment horizontal="right"/>
    </xf>
    <xf numFmtId="0" fontId="1" fillId="0" borderId="0" xfId="0" applyFont="1" applyAlignment="1">
      <alignment/>
    </xf>
    <xf numFmtId="0" fontId="5" fillId="0" borderId="14" xfId="0" applyFont="1" applyBorder="1" applyAlignment="1">
      <alignment/>
    </xf>
    <xf numFmtId="3" fontId="5" fillId="0" borderId="13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3" fontId="5" fillId="0" borderId="15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 horizontal="righ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SAPBEXstdData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4">
      <selection activeCell="I28" sqref="I28"/>
    </sheetView>
  </sheetViews>
  <sheetFormatPr defaultColWidth="9.140625" defaultRowHeight="12.75"/>
  <cols>
    <col min="1" max="1" width="33.28125" style="0" customWidth="1"/>
    <col min="2" max="4" width="11.421875" style="0" customWidth="1"/>
    <col min="5" max="7" width="11.28125" style="0" customWidth="1"/>
    <col min="8" max="9" width="11.00390625" style="11" customWidth="1"/>
    <col min="10" max="11" width="11.00390625" style="0" customWidth="1"/>
  </cols>
  <sheetData>
    <row r="1" spans="1:7" ht="12.75">
      <c r="A1" s="16" t="s">
        <v>15</v>
      </c>
      <c r="B1" s="1"/>
      <c r="C1" s="3"/>
      <c r="D1" s="3"/>
      <c r="E1" s="3"/>
      <c r="F1" s="3"/>
      <c r="G1" s="3"/>
    </row>
    <row r="2" spans="1:7" ht="5.25" customHeight="1">
      <c r="A2" s="4"/>
      <c r="B2" s="4"/>
      <c r="C2" s="5"/>
      <c r="D2" s="5"/>
      <c r="E2" s="5"/>
      <c r="F2" s="5"/>
      <c r="G2" s="5"/>
    </row>
    <row r="3" spans="1:7" ht="12.75">
      <c r="A3" s="2"/>
      <c r="B3" s="2"/>
      <c r="C3" s="3"/>
      <c r="D3" s="3"/>
      <c r="E3" s="3"/>
      <c r="F3" s="3"/>
      <c r="G3" s="3"/>
    </row>
    <row r="4" spans="1:11" ht="12.75">
      <c r="A4" s="4"/>
      <c r="B4" s="6" t="s">
        <v>11</v>
      </c>
      <c r="C4" s="6" t="s">
        <v>11</v>
      </c>
      <c r="D4" s="6" t="s">
        <v>11</v>
      </c>
      <c r="E4" s="6" t="s">
        <v>11</v>
      </c>
      <c r="F4" s="6" t="s">
        <v>11</v>
      </c>
      <c r="G4" s="6" t="s">
        <v>11</v>
      </c>
      <c r="H4" s="6" t="s">
        <v>11</v>
      </c>
      <c r="I4" s="6" t="s">
        <v>11</v>
      </c>
      <c r="J4" s="6" t="s">
        <v>11</v>
      </c>
      <c r="K4" s="6" t="s">
        <v>11</v>
      </c>
    </row>
    <row r="5" spans="1:11" ht="12.75">
      <c r="A5" s="4"/>
      <c r="B5" s="13" t="s">
        <v>12</v>
      </c>
      <c r="C5" s="14">
        <v>2004</v>
      </c>
      <c r="D5" s="14">
        <v>2005</v>
      </c>
      <c r="E5" s="14">
        <v>2006</v>
      </c>
      <c r="F5" s="14">
        <v>2007</v>
      </c>
      <c r="G5" s="14">
        <v>2008</v>
      </c>
      <c r="H5" s="14">
        <v>2009</v>
      </c>
      <c r="I5" s="14">
        <v>2010</v>
      </c>
      <c r="J5" s="14">
        <v>2011</v>
      </c>
      <c r="K5" s="14">
        <v>2012</v>
      </c>
    </row>
    <row r="6" spans="1:11" ht="3" customHeight="1">
      <c r="A6" s="4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2.75">
      <c r="A7" s="22" t="s">
        <v>0</v>
      </c>
      <c r="B7" s="18">
        <f>SUM(B8:B14)</f>
        <v>175871</v>
      </c>
      <c r="C7" s="18">
        <f aca="true" t="shared" si="0" ref="C7:K7">SUM(C8:C14)</f>
        <v>174335</v>
      </c>
      <c r="D7" s="18">
        <f t="shared" si="0"/>
        <v>179303</v>
      </c>
      <c r="E7" s="18">
        <f t="shared" si="0"/>
        <v>188444</v>
      </c>
      <c r="F7" s="18">
        <f t="shared" si="0"/>
        <v>191051</v>
      </c>
      <c r="G7" s="18">
        <f t="shared" si="0"/>
        <v>193068</v>
      </c>
      <c r="H7" s="18">
        <f t="shared" si="0"/>
        <v>192397</v>
      </c>
      <c r="I7" s="18">
        <f t="shared" si="0"/>
        <v>187183</v>
      </c>
      <c r="J7" s="18">
        <f t="shared" si="0"/>
        <v>173761</v>
      </c>
      <c r="K7" s="18">
        <f t="shared" si="0"/>
        <v>163816</v>
      </c>
    </row>
    <row r="8" spans="1:11" ht="12.75">
      <c r="A8" s="12" t="s">
        <v>19</v>
      </c>
      <c r="B8" s="8">
        <v>109531</v>
      </c>
      <c r="C8" s="8">
        <v>108867</v>
      </c>
      <c r="D8" s="8">
        <v>109908</v>
      </c>
      <c r="E8" s="8">
        <v>108687</v>
      </c>
      <c r="F8" s="8">
        <v>111096</v>
      </c>
      <c r="G8" s="8">
        <v>112346</v>
      </c>
      <c r="H8" s="8">
        <v>116034</v>
      </c>
      <c r="I8" s="8">
        <v>113790</v>
      </c>
      <c r="J8" s="8">
        <v>108806</v>
      </c>
      <c r="K8" s="8">
        <v>104511</v>
      </c>
    </row>
    <row r="9" spans="1:11" ht="12.75">
      <c r="A9" s="12" t="s">
        <v>18</v>
      </c>
      <c r="B9" s="8">
        <v>9659</v>
      </c>
      <c r="C9" s="8">
        <v>10116</v>
      </c>
      <c r="D9" s="8">
        <v>11812</v>
      </c>
      <c r="E9" s="8">
        <v>16916</v>
      </c>
      <c r="F9" s="8">
        <v>18242</v>
      </c>
      <c r="G9" s="8">
        <v>16577</v>
      </c>
      <c r="H9" s="8">
        <v>13060</v>
      </c>
      <c r="I9" s="8">
        <v>15810</v>
      </c>
      <c r="J9" s="8">
        <v>9850</v>
      </c>
      <c r="K9" s="8">
        <v>9833</v>
      </c>
    </row>
    <row r="10" spans="1:11" ht="12.75">
      <c r="A10" s="12" t="s">
        <v>4</v>
      </c>
      <c r="B10" s="8">
        <v>37179</v>
      </c>
      <c r="C10" s="8">
        <v>37886</v>
      </c>
      <c r="D10" s="8">
        <v>39248</v>
      </c>
      <c r="E10" s="8">
        <v>40253</v>
      </c>
      <c r="F10" s="8">
        <v>41176</v>
      </c>
      <c r="G10" s="8">
        <v>41538</v>
      </c>
      <c r="H10" s="8">
        <v>40452</v>
      </c>
      <c r="I10" s="8">
        <v>40916</v>
      </c>
      <c r="J10" s="8">
        <v>37511</v>
      </c>
      <c r="K10" s="8">
        <v>35740</v>
      </c>
    </row>
    <row r="11" spans="1:11" ht="12.75">
      <c r="A11" s="12" t="s">
        <v>5</v>
      </c>
      <c r="B11" s="8">
        <v>13105</v>
      </c>
      <c r="C11" s="8">
        <v>14800</v>
      </c>
      <c r="D11" s="8">
        <v>15247</v>
      </c>
      <c r="E11" s="8">
        <v>16761</v>
      </c>
      <c r="F11" s="8">
        <v>17090</v>
      </c>
      <c r="G11" s="8">
        <v>19006</v>
      </c>
      <c r="H11" s="8">
        <v>19713</v>
      </c>
      <c r="I11" s="8">
        <v>13098</v>
      </c>
      <c r="J11" s="8">
        <v>14820</v>
      </c>
      <c r="K11" s="8">
        <v>10958</v>
      </c>
    </row>
    <row r="12" spans="1:11" ht="12.75">
      <c r="A12" s="12" t="s">
        <v>8</v>
      </c>
      <c r="B12" s="8">
        <v>1406</v>
      </c>
      <c r="C12" s="8">
        <v>1316</v>
      </c>
      <c r="D12" s="8">
        <v>1800</v>
      </c>
      <c r="E12" s="8">
        <v>1705</v>
      </c>
      <c r="F12" s="8">
        <v>1655</v>
      </c>
      <c r="G12" s="8">
        <v>1814</v>
      </c>
      <c r="H12" s="8">
        <v>1910</v>
      </c>
      <c r="I12" s="8">
        <v>1910</v>
      </c>
      <c r="J12" s="8">
        <v>1510</v>
      </c>
      <c r="K12" s="8">
        <v>1242</v>
      </c>
    </row>
    <row r="13" spans="1:11" ht="12.75">
      <c r="A13" s="12" t="s">
        <v>7</v>
      </c>
      <c r="B13" s="8">
        <v>497</v>
      </c>
      <c r="C13" s="8">
        <v>443</v>
      </c>
      <c r="D13" s="8">
        <v>350</v>
      </c>
      <c r="E13" s="8">
        <v>270</v>
      </c>
      <c r="F13" s="8">
        <v>388</v>
      </c>
      <c r="G13" s="8">
        <v>354</v>
      </c>
      <c r="H13" s="8">
        <v>111</v>
      </c>
      <c r="I13" s="8">
        <v>95</v>
      </c>
      <c r="J13" s="8">
        <v>19</v>
      </c>
      <c r="K13" s="8">
        <v>233</v>
      </c>
    </row>
    <row r="14" spans="1:11" ht="12.75">
      <c r="A14" s="23" t="s">
        <v>6</v>
      </c>
      <c r="B14" s="8">
        <f>4500-314+308</f>
        <v>4494</v>
      </c>
      <c r="C14" s="8">
        <f>961-352+298</f>
        <v>907</v>
      </c>
      <c r="D14" s="8">
        <f>1180-327+85</f>
        <v>938</v>
      </c>
      <c r="E14" s="8">
        <f>4079-310+83</f>
        <v>3852</v>
      </c>
      <c r="F14" s="8">
        <f>1321+83</f>
        <v>1404</v>
      </c>
      <c r="G14" s="8">
        <f>1350+83</f>
        <v>1433</v>
      </c>
      <c r="H14" s="8">
        <f>1025+92</f>
        <v>1117</v>
      </c>
      <c r="I14" s="8">
        <f>1472+92</f>
        <v>1564</v>
      </c>
      <c r="J14" s="8">
        <v>1245</v>
      </c>
      <c r="K14" s="8">
        <v>1299</v>
      </c>
    </row>
    <row r="15" spans="1:11" ht="4.5" customHeight="1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spans="1:11" ht="12.75">
      <c r="A16" s="17" t="s">
        <v>17</v>
      </c>
      <c r="B16" s="19">
        <v>244</v>
      </c>
      <c r="C16" s="19">
        <v>518</v>
      </c>
      <c r="D16" s="19">
        <v>646</v>
      </c>
      <c r="E16" s="19">
        <v>694</v>
      </c>
      <c r="F16" s="19">
        <v>24</v>
      </c>
      <c r="G16" s="19">
        <v>45</v>
      </c>
      <c r="H16" s="19">
        <v>369</v>
      </c>
      <c r="I16" s="19">
        <v>0</v>
      </c>
      <c r="J16" s="19">
        <v>304</v>
      </c>
      <c r="K16" s="19">
        <v>0</v>
      </c>
    </row>
    <row r="17" spans="1:11" ht="12.75">
      <c r="A17" s="17" t="s">
        <v>13</v>
      </c>
      <c r="B17" s="19"/>
      <c r="C17" s="19"/>
      <c r="D17" s="19"/>
      <c r="E17" s="19">
        <v>3001</v>
      </c>
      <c r="F17" s="19">
        <v>3501</v>
      </c>
      <c r="G17" s="19">
        <v>2065</v>
      </c>
      <c r="H17" s="19">
        <v>544</v>
      </c>
      <c r="I17" s="19"/>
      <c r="J17" s="19"/>
      <c r="K17" s="19"/>
    </row>
    <row r="18" spans="1:11" ht="12.75">
      <c r="A18" s="17" t="s">
        <v>16</v>
      </c>
      <c r="B18" s="19">
        <v>314</v>
      </c>
      <c r="C18" s="19">
        <v>352</v>
      </c>
      <c r="D18" s="19">
        <v>327</v>
      </c>
      <c r="E18" s="19">
        <v>310</v>
      </c>
      <c r="F18" s="19">
        <v>302</v>
      </c>
      <c r="G18" s="19">
        <v>343</v>
      </c>
      <c r="H18" s="19">
        <v>294</v>
      </c>
      <c r="I18" s="19">
        <v>291</v>
      </c>
      <c r="J18" s="19">
        <v>129</v>
      </c>
      <c r="K18" s="19">
        <v>66</v>
      </c>
    </row>
    <row r="19" spans="1:11" ht="12.75">
      <c r="A19" s="17" t="s">
        <v>2</v>
      </c>
      <c r="B19" s="19">
        <v>1820</v>
      </c>
      <c r="C19" s="19">
        <v>2200</v>
      </c>
      <c r="D19" s="19">
        <v>2322</v>
      </c>
      <c r="E19" s="19">
        <v>2000</v>
      </c>
      <c r="F19" s="19">
        <v>1600</v>
      </c>
      <c r="G19" s="19">
        <v>1590</v>
      </c>
      <c r="H19" s="19">
        <v>1124</v>
      </c>
      <c r="I19" s="19">
        <v>1200</v>
      </c>
      <c r="J19" s="19">
        <v>738</v>
      </c>
      <c r="K19" s="19">
        <v>780</v>
      </c>
    </row>
    <row r="20" spans="1:11" ht="12.75">
      <c r="A20" s="17" t="s">
        <v>21</v>
      </c>
      <c r="B20" s="19">
        <v>10051</v>
      </c>
      <c r="C20" s="19">
        <v>9895</v>
      </c>
      <c r="D20" s="19">
        <v>9827</v>
      </c>
      <c r="E20" s="19">
        <v>10750</v>
      </c>
      <c r="F20" s="19">
        <v>9889</v>
      </c>
      <c r="G20" s="19">
        <v>10883</v>
      </c>
      <c r="H20" s="19">
        <v>10210</v>
      </c>
      <c r="I20" s="19">
        <v>9785</v>
      </c>
      <c r="J20" s="19">
        <v>8561</v>
      </c>
      <c r="K20" s="19">
        <v>8635</v>
      </c>
    </row>
    <row r="21" spans="1:11" ht="4.5" customHeight="1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</row>
    <row r="22" spans="1:11" ht="12.75">
      <c r="A22" s="17" t="s">
        <v>1</v>
      </c>
      <c r="B22" s="19">
        <v>2986</v>
      </c>
      <c r="C22" s="19">
        <v>3012</v>
      </c>
      <c r="D22" s="19">
        <v>3180</v>
      </c>
      <c r="E22" s="19">
        <v>3109</v>
      </c>
      <c r="F22" s="19">
        <v>3375</v>
      </c>
      <c r="G22" s="19">
        <v>2960</v>
      </c>
      <c r="H22" s="19">
        <v>2835</v>
      </c>
      <c r="I22" s="19">
        <v>839</v>
      </c>
      <c r="J22" s="19">
        <v>1750</v>
      </c>
      <c r="K22" s="19">
        <v>2456</v>
      </c>
    </row>
    <row r="23" spans="1:11" ht="4.5" customHeight="1">
      <c r="A23" s="20"/>
      <c r="B23" s="21"/>
      <c r="C23" s="21"/>
      <c r="D23" s="21"/>
      <c r="E23" s="21"/>
      <c r="F23" s="21"/>
      <c r="G23" s="21"/>
      <c r="H23" s="21"/>
      <c r="I23" s="21"/>
      <c r="J23" s="21"/>
      <c r="K23" s="21"/>
    </row>
    <row r="24" spans="1:11" ht="18" customHeight="1">
      <c r="A24" s="15" t="s">
        <v>3</v>
      </c>
      <c r="B24" s="9">
        <f>+B7+B16+B17+B18+B19+B20+B22</f>
        <v>191286</v>
      </c>
      <c r="C24" s="9">
        <f aca="true" t="shared" si="1" ref="C24:K24">+C7+C16+C17+C18+C19+C20+C22</f>
        <v>190312</v>
      </c>
      <c r="D24" s="9">
        <f t="shared" si="1"/>
        <v>195605</v>
      </c>
      <c r="E24" s="9">
        <f t="shared" si="1"/>
        <v>208308</v>
      </c>
      <c r="F24" s="9">
        <f t="shared" si="1"/>
        <v>209742</v>
      </c>
      <c r="G24" s="9">
        <f t="shared" si="1"/>
        <v>210954</v>
      </c>
      <c r="H24" s="9">
        <f t="shared" si="1"/>
        <v>207773</v>
      </c>
      <c r="I24" s="9">
        <f t="shared" si="1"/>
        <v>199298</v>
      </c>
      <c r="J24" s="9">
        <f t="shared" si="1"/>
        <v>185243</v>
      </c>
      <c r="K24" s="9">
        <f t="shared" si="1"/>
        <v>175753</v>
      </c>
    </row>
    <row r="25" spans="1:7" ht="6.75" customHeight="1">
      <c r="A25" s="4"/>
      <c r="B25" s="10"/>
      <c r="C25" s="5"/>
      <c r="D25" s="5"/>
      <c r="E25" s="5"/>
      <c r="F25" s="5"/>
      <c r="G25" s="5"/>
    </row>
    <row r="26" spans="1:11" ht="12.75">
      <c r="A26" s="10" t="s">
        <v>9</v>
      </c>
      <c r="C26" s="5"/>
      <c r="D26" s="5"/>
      <c r="J26" s="11"/>
      <c r="K26" s="11"/>
    </row>
    <row r="27" spans="1:7" ht="12.75">
      <c r="A27" s="10" t="s">
        <v>10</v>
      </c>
      <c r="B27" s="11"/>
      <c r="C27" s="4"/>
      <c r="D27" s="4"/>
      <c r="E27" s="4"/>
      <c r="F27" s="4"/>
      <c r="G27" s="4"/>
    </row>
    <row r="28" spans="1:7" ht="12.75">
      <c r="A28" t="s">
        <v>14</v>
      </c>
      <c r="B28" s="11"/>
      <c r="C28" s="11"/>
      <c r="D28" s="11"/>
      <c r="E28" s="11"/>
      <c r="F28" s="11"/>
      <c r="G28" s="11"/>
    </row>
    <row r="29" spans="1:2" ht="12.75">
      <c r="A29" s="2" t="s">
        <v>20</v>
      </c>
      <c r="B29" s="11"/>
    </row>
    <row r="30" ht="12.75">
      <c r="B30" s="11"/>
    </row>
    <row r="31" ht="12.75">
      <c r="B31" s="11"/>
    </row>
    <row r="32" ht="12.75">
      <c r="B32" s="11"/>
    </row>
    <row r="33" ht="12.75">
      <c r="B33" s="11"/>
    </row>
    <row r="34" ht="12.75">
      <c r="B34" s="11"/>
    </row>
    <row r="35" ht="12.75">
      <c r="B35" s="11"/>
    </row>
    <row r="36" ht="12.75">
      <c r="B36" s="11"/>
    </row>
  </sheetData>
  <sheetProtection/>
  <printOptions horizontalCentered="1"/>
  <pageMargins left="0.2755905511811024" right="0.1968503937007874" top="0.7874015748031497" bottom="0.984251968503937" header="0.3937007874015748" footer="0.275590551181102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Patrizia Barbieri</dc:creator>
  <cp:keywords/>
  <dc:description/>
  <cp:lastModifiedBy>Raffaella Corsini</cp:lastModifiedBy>
  <cp:lastPrinted>2011-04-14T10:25:16Z</cp:lastPrinted>
  <dcterms:created xsi:type="dcterms:W3CDTF">1999-09-30T09:17:55Z</dcterms:created>
  <dcterms:modified xsi:type="dcterms:W3CDTF">2013-04-12T10:05:50Z</dcterms:modified>
  <cp:category/>
  <cp:version/>
  <cp:contentType/>
  <cp:contentStatus/>
</cp:coreProperties>
</file>